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6A90C1C8-9FD6-4DE4-BCDB-624CD88F2A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.1" sheetId="1" r:id="rId1"/>
    <sheet name="5.2" sheetId="2" r:id="rId2"/>
    <sheet name="5.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G8" i="3"/>
  <c r="G9" i="3"/>
  <c r="G10" i="3"/>
  <c r="G6" i="3"/>
  <c r="F12" i="3"/>
  <c r="C14" i="1"/>
  <c r="D8" i="1" s="1"/>
  <c r="D11" i="1" l="1"/>
  <c r="D12" i="1"/>
  <c r="D10" i="1"/>
  <c r="D9" i="1"/>
  <c r="C12" i="3"/>
  <c r="D12" i="3"/>
  <c r="E12" i="3"/>
  <c r="B12" i="3"/>
  <c r="D14" i="1" l="1"/>
  <c r="G12" i="3"/>
  <c r="E14" i="2"/>
  <c r="C14" i="2"/>
  <c r="D8" i="2" s="1"/>
  <c r="F10" i="2" l="1"/>
  <c r="D12" i="2"/>
  <c r="D6" i="2"/>
  <c r="F8" i="2"/>
  <c r="B13" i="3"/>
  <c r="F13" i="3"/>
  <c r="E13" i="3"/>
  <c r="D13" i="3"/>
  <c r="C13" i="3"/>
  <c r="F12" i="2"/>
  <c r="D10" i="2"/>
  <c r="G13" i="3" l="1"/>
  <c r="D14" i="2"/>
  <c r="F14" i="2"/>
</calcChain>
</file>

<file path=xl/sharedStrings.xml><?xml version="1.0" encoding="utf-8"?>
<sst xmlns="http://schemas.openxmlformats.org/spreadsheetml/2006/main" count="47" uniqueCount="39">
  <si>
    <t>Vehículo</t>
  </si>
  <si>
    <t>Clase</t>
  </si>
  <si>
    <t>%</t>
  </si>
  <si>
    <t>Camión de dos ejes</t>
  </si>
  <si>
    <t>Tractocamión de dos ejes</t>
  </si>
  <si>
    <t>Tractocamión de tres ejes</t>
  </si>
  <si>
    <t>Total</t>
  </si>
  <si>
    <t>Tipo de Empresa</t>
  </si>
  <si>
    <t>Estratos en Unidades</t>
  </si>
  <si>
    <t>Empresas</t>
  </si>
  <si>
    <t>Vehículos</t>
  </si>
  <si>
    <t>1  - 5</t>
  </si>
  <si>
    <t>Pequeña</t>
  </si>
  <si>
    <t>6  - 30</t>
  </si>
  <si>
    <t>Mediana</t>
  </si>
  <si>
    <t>31  - 100</t>
  </si>
  <si>
    <t>Grande</t>
  </si>
  <si>
    <t>Total General</t>
  </si>
  <si>
    <t>Total Nacional</t>
  </si>
  <si>
    <t>5.  Transfer</t>
  </si>
  <si>
    <t>Entidad Federativa</t>
  </si>
  <si>
    <t>5.3 Parque Vehicular de Transfer por Clase de Vehículo y Entidad Federativa</t>
  </si>
  <si>
    <t xml:space="preserve">5.2 Estructura Empresarial  de Transfer </t>
  </si>
  <si>
    <t>Baja California</t>
  </si>
  <si>
    <t>Chihuahua</t>
  </si>
  <si>
    <t>Coahuila</t>
  </si>
  <si>
    <t>Sonora</t>
  </si>
  <si>
    <t>Tamaulipas</t>
  </si>
  <si>
    <t>5.1 Parque Vehicular de Transfer por Clase de Vehículo</t>
  </si>
  <si>
    <t>C-2</t>
  </si>
  <si>
    <t xml:space="preserve">C-3 </t>
  </si>
  <si>
    <t>T-2</t>
  </si>
  <si>
    <t>T-3</t>
  </si>
  <si>
    <t>C-3</t>
  </si>
  <si>
    <t>más de 100</t>
  </si>
  <si>
    <t>Camión de tres ejes</t>
  </si>
  <si>
    <t>Semirremolque de dos ejes</t>
  </si>
  <si>
    <t>S-2</t>
  </si>
  <si>
    <t>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</si>
</sst>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7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 wrapText="1"/>
    </xf>
    <xf numFmtId="165" fontId="24" fillId="33" borderId="0" xfId="0" applyNumberFormat="1" applyFont="1" applyFill="1" applyAlignment="1">
      <alignment horizontal="center" wrapText="1"/>
    </xf>
    <xf numFmtId="0" fontId="24" fillId="33" borderId="0" xfId="0" applyFont="1" applyFill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3" fontId="0" fillId="33" borderId="0" xfId="0" applyNumberForma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0" fontId="16" fillId="0" borderId="0" xfId="0" applyFont="1"/>
    <xf numFmtId="3" fontId="0" fillId="0" borderId="0" xfId="0" applyNumberFormat="1" applyAlignment="1">
      <alignment horizontal="center"/>
    </xf>
    <xf numFmtId="0" fontId="23" fillId="33" borderId="0" xfId="0" applyFont="1" applyFill="1" applyAlignment="1">
      <alignment horizontal="center" vertical="center"/>
    </xf>
    <xf numFmtId="0" fontId="20" fillId="0" borderId="0" xfId="0" applyFont="1"/>
    <xf numFmtId="166" fontId="0" fillId="0" borderId="0" xfId="0" applyNumberFormat="1"/>
    <xf numFmtId="164" fontId="20" fillId="0" borderId="0" xfId="0" applyNumberFormat="1" applyFont="1" applyAlignment="1">
      <alignment horizontal="center"/>
    </xf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164" fontId="19" fillId="34" borderId="0" xfId="26" applyNumberFormat="1" applyFont="1" applyFill="1" applyAlignment="1">
      <alignment horizontal="center" vertical="center" wrapText="1"/>
    </xf>
    <xf numFmtId="0" fontId="19" fillId="34" borderId="0" xfId="26" applyFont="1" applyFill="1" applyAlignment="1">
      <alignment horizontal="center"/>
    </xf>
    <xf numFmtId="3" fontId="19" fillId="34" borderId="0" xfId="26" applyNumberFormat="1" applyFont="1" applyFill="1" applyAlignment="1">
      <alignment horizontal="center"/>
    </xf>
    <xf numFmtId="0" fontId="21" fillId="35" borderId="0" xfId="0" applyFont="1" applyFill="1"/>
    <xf numFmtId="0" fontId="21" fillId="35" borderId="0" xfId="0" applyFont="1" applyFill="1" applyAlignment="1">
      <alignment horizontal="center"/>
    </xf>
    <xf numFmtId="3" fontId="20" fillId="35" borderId="0" xfId="0" applyNumberFormat="1" applyFont="1" applyFill="1" applyAlignment="1">
      <alignment horizontal="center"/>
    </xf>
    <xf numFmtId="164" fontId="20" fillId="35" borderId="0" xfId="0" applyNumberFormat="1" applyFont="1" applyFill="1" applyAlignment="1">
      <alignment horizontal="center"/>
    </xf>
    <xf numFmtId="0" fontId="28" fillId="36" borderId="0" xfId="0" applyFont="1" applyFill="1"/>
    <xf numFmtId="0" fontId="28" fillId="36" borderId="0" xfId="0" applyFont="1" applyFill="1" applyAlignment="1">
      <alignment horizontal="center"/>
    </xf>
    <xf numFmtId="0" fontId="23" fillId="35" borderId="0" xfId="0" applyFont="1" applyFill="1"/>
    <xf numFmtId="0" fontId="23" fillId="35" borderId="0" xfId="0" applyFont="1" applyFill="1" applyAlignment="1">
      <alignment horizontal="center" vertical="center"/>
    </xf>
    <xf numFmtId="3" fontId="24" fillId="35" borderId="0" xfId="0" applyNumberFormat="1" applyFont="1" applyFill="1" applyAlignment="1">
      <alignment horizontal="center" wrapText="1"/>
    </xf>
    <xf numFmtId="165" fontId="24" fillId="35" borderId="0" xfId="0" applyNumberFormat="1" applyFont="1" applyFill="1" applyAlignment="1">
      <alignment horizont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13" fillId="34" borderId="0" xfId="0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  <xf numFmtId="0" fontId="13" fillId="34" borderId="0" xfId="0" applyFont="1" applyFill="1" applyAlignment="1">
      <alignment vertic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1F000000}"/>
    <cellStyle name="Neutral" xfId="8" builtinId="28" customBuiltin="1"/>
    <cellStyle name="Normal" xfId="0" builtinId="0"/>
    <cellStyle name="Normal 2" xfId="42" xr:uid="{00000000-0005-0000-0000-000022000000}"/>
    <cellStyle name="Normal 2 2" xfId="44" xr:uid="{00000000-0005-0000-0000-000023000000}"/>
    <cellStyle name="Normal 3" xfId="45" xr:uid="{00000000-0005-0000-0000-000024000000}"/>
    <cellStyle name="Normal 4" xfId="46" xr:uid="{00000000-0005-0000-0000-000025000000}"/>
    <cellStyle name="Normal 4 2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Distribución del Parque Vehicular de Transfer</a:t>
            </a:r>
          </a:p>
          <a:p>
            <a:pPr>
              <a:defRPr sz="1200"/>
            </a:pPr>
            <a:r>
              <a:rPr lang="es-ES" sz="1200" b="1" i="0" baseline="0">
                <a:effectLst/>
              </a:rPr>
              <a:t> por Clase 2024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72277777777777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986657917760277E-2"/>
          <c:y val="0.27314814814814814"/>
          <c:w val="0.43611111111111106"/>
          <c:h val="0.7268518518518517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9C0-4794-861F-DE19C640F918}"/>
              </c:ext>
            </c:extLst>
          </c:dPt>
          <c:dPt>
            <c:idx val="1"/>
            <c:bubble3D val="0"/>
            <c:explosion val="20"/>
            <c:spPr>
              <a:solidFill>
                <a:schemeClr val="accent5"/>
              </a:solidFill>
              <a:ln>
                <a:solidFill>
                  <a:schemeClr val="accent5">
                    <a:alpha val="99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9C0-4794-861F-DE19C640F918}"/>
              </c:ext>
            </c:extLst>
          </c:dPt>
          <c:dPt>
            <c:idx val="2"/>
            <c:bubble3D val="0"/>
            <c:explosion val="18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9C0-4794-861F-DE19C640F918}"/>
              </c:ext>
            </c:extLst>
          </c:dPt>
          <c:dPt>
            <c:idx val="3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E9C0-4794-861F-DE19C640F918}"/>
              </c:ext>
            </c:extLst>
          </c:dPt>
          <c:dLbls>
            <c:dLbl>
              <c:idx val="0"/>
              <c:layout>
                <c:manualLayout>
                  <c:x val="-0.13071347331583555"/>
                  <c:y val="1.85633566637503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9C0-4794-861F-DE19C640F918}"/>
                </c:ext>
              </c:extLst>
            </c:dLbl>
            <c:dLbl>
              <c:idx val="1"/>
              <c:layout>
                <c:manualLayout>
                  <c:x val="2.0244531933508312E-2"/>
                  <c:y val="-3.049722951297754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9C0-4794-861F-DE19C640F918}"/>
                </c:ext>
              </c:extLst>
            </c:dLbl>
            <c:dLbl>
              <c:idx val="2"/>
              <c:layout>
                <c:manualLayout>
                  <c:x val="5.8970691163604601E-2"/>
                  <c:y val="5.29122922134733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9C0-4794-861F-DE19C640F9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92.9%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9C0-4794-861F-DE19C640F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'5.1'!$B$8:$B$12</c:f>
              <c:strCache>
                <c:ptCount val="4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</c:strCache>
            </c:strRef>
          </c:cat>
          <c:val>
            <c:numRef>
              <c:f>'5.1'!$D$8:$D$12</c:f>
              <c:numCache>
                <c:formatCode>0.0</c:formatCode>
                <c:ptCount val="4"/>
                <c:pt idx="0">
                  <c:v>4.5492328472967829</c:v>
                </c:pt>
                <c:pt idx="1">
                  <c:v>0.13161084750458907</c:v>
                </c:pt>
                <c:pt idx="2">
                  <c:v>2.4503861739341253</c:v>
                </c:pt>
                <c:pt idx="3">
                  <c:v>92.868770131264498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C0-4794-861F-DE19C640F91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493175853018387"/>
          <c:y val="0.31848461650627002"/>
          <c:w val="0.1209919072615923"/>
          <c:h val="0.44665901137357833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/>
              <a:t>Estructura Empresarial de Transfer 2024</a:t>
            </a:r>
          </a:p>
        </c:rich>
      </c:tx>
      <c:layout>
        <c:manualLayout>
          <c:xMode val="edge"/>
          <c:yMode val="edge"/>
          <c:x val="0.21347107927298561"/>
          <c:y val="1.801801801801801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56E-2"/>
          <c:y val="0.13063063063063063"/>
          <c:w val="0.8815517139304957"/>
          <c:h val="0.6979655245796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('5.2'!$A$6,'5.2'!$A$8,'5.2'!$A$10,'5.2'!$A$12)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('5.2'!$C$6,'5.2'!$C$8,'5.2'!$C$10,'5.2'!$C$12)</c:f>
              <c:numCache>
                <c:formatCode>#,##0</c:formatCode>
                <c:ptCount val="4"/>
                <c:pt idx="0">
                  <c:v>6175</c:v>
                </c:pt>
                <c:pt idx="1">
                  <c:v>1594</c:v>
                </c:pt>
                <c:pt idx="2">
                  <c:v>250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4-4ACD-98E2-EE9C39EFCB36}"/>
            </c:ext>
          </c:extLst>
        </c:ser>
        <c:ser>
          <c:idx val="1"/>
          <c:order val="1"/>
          <c:tx>
            <c:strRef>
              <c:f>'5.2'!$E$4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3513513513513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74-4ACD-98E2-EE9C39EFC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('5.2'!$A$6,'5.2'!$A$8,'5.2'!$A$10,'5.2'!$A$12)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('5.2'!$E$6,'5.2'!$E$8,'5.2'!$E$10,'5.2'!$E$12)</c:f>
              <c:numCache>
                <c:formatCode>#,##0</c:formatCode>
                <c:ptCount val="4"/>
                <c:pt idx="0">
                  <c:v>12208</c:v>
                </c:pt>
                <c:pt idx="1">
                  <c:v>19185</c:v>
                </c:pt>
                <c:pt idx="2">
                  <c:v>13175</c:v>
                </c:pt>
                <c:pt idx="3">
                  <c:v>13178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4-4ACD-98E2-EE9C39EFCB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4797824"/>
        <c:axId val="74799360"/>
      </c:barChart>
      <c:catAx>
        <c:axId val="7479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4799360"/>
        <c:crosses val="autoZero"/>
        <c:auto val="1"/>
        <c:lblAlgn val="ctr"/>
        <c:lblOffset val="100"/>
        <c:noMultiLvlLbl val="0"/>
      </c:catAx>
      <c:valAx>
        <c:axId val="747993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4797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7"/>
          <c:y val="0.91854543519897969"/>
          <c:w val="0.30674876166795051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/>
              <a:t>Participación de las Empresas en la Estructura Empresarial </a:t>
            </a:r>
          </a:p>
          <a:p>
            <a:pPr>
              <a:defRPr lang="es-ES" sz="1050"/>
            </a:pPr>
            <a:r>
              <a:rPr lang="es-ES" sz="1050" b="1" i="0" baseline="0"/>
              <a:t> de Transfer 2024</a:t>
            </a:r>
          </a:p>
        </c:rich>
      </c:tx>
      <c:layout>
        <c:manualLayout>
          <c:xMode val="edge"/>
          <c:yMode val="edge"/>
          <c:x val="0.1302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2222222222222221"/>
          <c:w val="0.46666666666666723"/>
          <c:h val="0.7777777777777789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117-4FA8-81C3-B9EC5A72B41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117-4FA8-81C3-B9EC5A72B41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F117-4FA8-81C3-B9EC5A72B41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117-4FA8-81C3-B9EC5A72B41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2F5A8D5-6547-4A6B-B272-2F6FDB96CBC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117-4FA8-81C3-B9EC5A72B4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F5F9172-DF6E-41AA-8AE6-F42014F98F4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117-4FA8-81C3-B9EC5A72B41C}"/>
                </c:ext>
              </c:extLst>
            </c:dLbl>
            <c:dLbl>
              <c:idx val="2"/>
              <c:layout>
                <c:manualLayout>
                  <c:x val="-1.3507436570428697E-2"/>
                  <c:y val="-2.721638961796442E-2"/>
                </c:manualLayout>
              </c:layout>
              <c:tx>
                <c:rich>
                  <a:bodyPr/>
                  <a:lstStyle/>
                  <a:p>
                    <a:fld id="{9E11BDF3-E995-43BC-83B0-627CADC78E9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117-4FA8-81C3-B9EC5A72B4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C143CED-1DDC-4265-953F-61D63E20F6D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117-4FA8-81C3-B9EC5A72B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('5.2'!$A$6,'5.2'!$A$8,'5.2'!$A$10,'5.2'!$A$12)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('5.2'!$D$6,'5.2'!$D$8,'5.2'!$D$10,'5.2'!$D$12)</c:f>
              <c:numCache>
                <c:formatCode>#,##0.0</c:formatCode>
                <c:ptCount val="4"/>
                <c:pt idx="0">
                  <c:v>76.366559485530544</c:v>
                </c:pt>
                <c:pt idx="1">
                  <c:v>19.713084343309422</c:v>
                </c:pt>
                <c:pt idx="2">
                  <c:v>3.0917635419243137</c:v>
                </c:pt>
                <c:pt idx="3">
                  <c:v>0.82859262923571608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17-4FA8-81C3-B9EC5A72B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23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de l</a:t>
            </a:r>
            <a:r>
              <a:rPr lang="es-MX" sz="1050" b="1" i="0" baseline="0">
                <a:effectLst/>
              </a:rPr>
              <a:t>os Vehículos</a:t>
            </a:r>
            <a:r>
              <a:rPr lang="es-ES" sz="1050" b="1" i="0" baseline="0">
                <a:effectLst/>
              </a:rPr>
              <a:t> en la Estructura Empresarial</a:t>
            </a: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de Transfer 2024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246526684164479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514435695538064E-2"/>
          <c:y val="0.22685185185185186"/>
          <c:w val="0.44722222222222224"/>
          <c:h val="0.7453703703703703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2">
                  <a:alpha val="97000"/>
                </a:schemeClr>
              </a:solidFill>
              <a:ln w="22225"/>
            </c:spPr>
            <c:extLst>
              <c:ext xmlns:c16="http://schemas.microsoft.com/office/drawing/2014/chart" uri="{C3380CC4-5D6E-409C-BE32-E72D297353CC}">
                <c16:uniqueId val="{00000001-BF26-47B8-8F24-02EF6040AD9C}"/>
              </c:ext>
            </c:extLst>
          </c:dPt>
          <c:dPt>
            <c:idx val="1"/>
            <c:bubble3D val="0"/>
            <c:explosion val="6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F26-47B8-8F24-02EF6040AD9C}"/>
              </c:ext>
            </c:extLst>
          </c:dPt>
          <c:dPt>
            <c:idx val="2"/>
            <c:bubble3D val="0"/>
            <c:explosion val="15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BF26-47B8-8F24-02EF6040AD9C}"/>
              </c:ext>
            </c:extLst>
          </c:dPt>
          <c:dPt>
            <c:idx val="3"/>
            <c:bubble3D val="0"/>
            <c:explosion val="1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F26-47B8-8F24-02EF6040AD9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83DA386-51EA-42A1-8D5B-FBA2CAB0F3F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26-47B8-8F24-02EF6040AD9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B2BA2ED-C84F-44A1-B51B-FDD1E2FD4B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26-47B8-8F24-02EF6040AD9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4315D39-6A13-41B3-A862-86B8B38EF8C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26-47B8-8F24-02EF6040AD9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5C7ED09-964A-4909-8B05-CD98153A6FB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26-47B8-8F24-02EF6040AD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('5.2'!$A$6,'5.2'!$A$8,'5.2'!$A$10,'5.2'!$A$12)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('5.2'!$F$6,'5.2'!$F$8,'5.2'!$F$10,'5.2'!$F$12)</c:f>
              <c:numCache>
                <c:formatCode>#,##0.0</c:formatCode>
                <c:ptCount val="4"/>
                <c:pt idx="0">
                  <c:v>21.2</c:v>
                </c:pt>
                <c:pt idx="1">
                  <c:v>33.22308038652028</c:v>
                </c:pt>
                <c:pt idx="2">
                  <c:v>22.815433103591591</c:v>
                </c:pt>
                <c:pt idx="3">
                  <c:v>22.820628268624667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26-47B8-8F24-02EF6040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7"/>
          <c:y val="0.36034339457567832"/>
          <c:w val="0.23716535433070871"/>
          <c:h val="0.3348687664042004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Parque Vehicular Transfer por Clase de Vehículo </a:t>
            </a:r>
          </a:p>
          <a:p>
            <a:pPr>
              <a:defRPr sz="1200"/>
            </a:pPr>
            <a:r>
              <a:rPr lang="es-ES" sz="1200" b="1" i="0" baseline="0">
                <a:effectLst/>
              </a:rPr>
              <a:t>y Entidad Federativa 2024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29955704713592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70327724522993E-2"/>
          <c:y val="0.14399314668999708"/>
          <c:w val="0.88441748717381252"/>
          <c:h val="0.67916302128900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'5.3'!$B$4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4742713543408112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C0-476D-A8C6-DC2061B63483}"/>
                </c:ext>
              </c:extLst>
            </c:dLbl>
            <c:dLbl>
              <c:idx val="1"/>
              <c:layout>
                <c:manualLayout>
                  <c:x val="-4.474271354340841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C0-476D-A8C6-DC2061B63483}"/>
                </c:ext>
              </c:extLst>
            </c:dLbl>
            <c:dLbl>
              <c:idx val="2"/>
              <c:layout>
                <c:manualLayout>
                  <c:x val="-6.7114070315112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C0-476D-A8C6-DC2061B63483}"/>
                </c:ext>
              </c:extLst>
            </c:dLbl>
            <c:dLbl>
              <c:idx val="4"/>
              <c:layout>
                <c:manualLayout>
                  <c:x val="-6.7114070315112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C0-476D-A8C6-DC2061B63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'5.3'!$B$6:$B$10</c:f>
              <c:numCache>
                <c:formatCode>#,##0</c:formatCode>
                <c:ptCount val="5"/>
                <c:pt idx="0">
                  <c:v>1337</c:v>
                </c:pt>
                <c:pt idx="1">
                  <c:v>397</c:v>
                </c:pt>
                <c:pt idx="2">
                  <c:v>87</c:v>
                </c:pt>
                <c:pt idx="3">
                  <c:v>128</c:v>
                </c:pt>
                <c:pt idx="4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6-4914-9811-D66DFE3DEC9A}"/>
            </c:ext>
          </c:extLst>
        </c:ser>
        <c:ser>
          <c:idx val="1"/>
          <c:order val="1"/>
          <c:tx>
            <c:strRef>
              <c:f>'5.3'!$C$4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2"/>
              <c:layout>
                <c:manualLayout>
                  <c:x val="-2.2371356771704824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C0-476D-A8C6-DC2061B63483}"/>
                </c:ext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C0-476D-A8C6-DC2061B63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'5.3'!$C$6:$C$10</c:f>
              <c:numCache>
                <c:formatCode>#,##0</c:formatCode>
                <c:ptCount val="5"/>
                <c:pt idx="0">
                  <c:v>21</c:v>
                </c:pt>
                <c:pt idx="1">
                  <c:v>15</c:v>
                </c:pt>
                <c:pt idx="2">
                  <c:v>13</c:v>
                </c:pt>
                <c:pt idx="3">
                  <c:v>1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6-4914-9811-D66DFE3DEC9A}"/>
            </c:ext>
          </c:extLst>
        </c:ser>
        <c:ser>
          <c:idx val="2"/>
          <c:order val="2"/>
          <c:tx>
            <c:strRef>
              <c:f>'5.3'!$D$4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7114070315111808E-3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C0-476D-A8C6-DC2061B63483}"/>
                </c:ext>
              </c:extLst>
            </c:dLbl>
            <c:dLbl>
              <c:idx val="1"/>
              <c:layout>
                <c:manualLayout>
                  <c:x val="4.4742713543408008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C0-476D-A8C6-DC2061B63483}"/>
                </c:ext>
              </c:extLst>
            </c:dLbl>
            <c:dLbl>
              <c:idx val="4"/>
              <c:layout>
                <c:manualLayout>
                  <c:x val="6.7114070315112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C0-476D-A8C6-DC2061B63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'5.3'!$D$6:$D$10</c:f>
              <c:numCache>
                <c:formatCode>#,##0</c:formatCode>
                <c:ptCount val="5"/>
                <c:pt idx="0">
                  <c:v>577</c:v>
                </c:pt>
                <c:pt idx="1">
                  <c:v>475</c:v>
                </c:pt>
                <c:pt idx="2">
                  <c:v>35</c:v>
                </c:pt>
                <c:pt idx="3">
                  <c:v>36</c:v>
                </c:pt>
                <c:pt idx="4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56-4914-9811-D66DFE3DEC9A}"/>
            </c:ext>
          </c:extLst>
        </c:ser>
        <c:ser>
          <c:idx val="3"/>
          <c:order val="3"/>
          <c:tx>
            <c:strRef>
              <c:f>'5.3'!$E$4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'5.3'!$E$6:$E$10</c:f>
              <c:numCache>
                <c:formatCode>#,##0</c:formatCode>
                <c:ptCount val="5"/>
                <c:pt idx="0">
                  <c:v>12958</c:v>
                </c:pt>
                <c:pt idx="1">
                  <c:v>6049</c:v>
                </c:pt>
                <c:pt idx="2">
                  <c:v>3354</c:v>
                </c:pt>
                <c:pt idx="3">
                  <c:v>4082</c:v>
                </c:pt>
                <c:pt idx="4">
                  <c:v>27185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56-4914-9811-D66DFE3DEC9A}"/>
            </c:ext>
          </c:extLst>
        </c:ser>
        <c:ser>
          <c:idx val="4"/>
          <c:order val="4"/>
          <c:tx>
            <c:strRef>
              <c:f>'5.3'!$F$4</c:f>
              <c:strCache>
                <c:ptCount val="1"/>
                <c:pt idx="0">
                  <c:v>S-2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'5.3'!$F$6:$F$10</c:f>
            </c:numRef>
          </c:val>
          <c:extLst>
            <c:ext xmlns:c16="http://schemas.microsoft.com/office/drawing/2014/chart" uri="{C3380CC4-5D6E-409C-BE32-E72D297353CC}">
              <c16:uniqueId val="{00000004-C456-4914-9811-D66DFE3DEC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7290112"/>
        <c:axId val="77300096"/>
      </c:barChart>
      <c:catAx>
        <c:axId val="7729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77300096"/>
        <c:crosses val="autoZero"/>
        <c:auto val="1"/>
        <c:lblAlgn val="ctr"/>
        <c:lblOffset val="100"/>
        <c:noMultiLvlLbl val="0"/>
      </c:catAx>
      <c:valAx>
        <c:axId val="7730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77290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674230416519432"/>
          <c:y val="0.91628280839895015"/>
          <c:w val="0.38715517724279896"/>
          <c:h val="8.3717191601049873E-2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4</xdr:row>
      <xdr:rowOff>42862</xdr:rowOff>
    </xdr:from>
    <xdr:to>
      <xdr:col>9</xdr:col>
      <xdr:colOff>219075</xdr:colOff>
      <xdr:row>19</xdr:row>
      <xdr:rowOff>109537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20</xdr:row>
      <xdr:rowOff>0</xdr:rowOff>
    </xdr:from>
    <xdr:to>
      <xdr:col>10</xdr:col>
      <xdr:colOff>590550</xdr:colOff>
      <xdr:row>34</xdr:row>
      <xdr:rowOff>76200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371473</xdr:colOff>
      <xdr:row>3</xdr:row>
      <xdr:rowOff>14287</xdr:rowOff>
    </xdr:from>
    <xdr:to>
      <xdr:col>14</xdr:col>
      <xdr:colOff>428625</xdr:colOff>
      <xdr:row>17</xdr:row>
      <xdr:rowOff>80962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"/>
  <sheetViews>
    <sheetView tabSelected="1" workbookViewId="0">
      <selection activeCell="C51" sqref="C51"/>
    </sheetView>
  </sheetViews>
  <sheetFormatPr baseColWidth="10" defaultRowHeight="15" x14ac:dyDescent="0.25"/>
  <cols>
    <col min="1" max="1" width="30.42578125" customWidth="1"/>
    <col min="3" max="3" width="14.28515625" customWidth="1"/>
    <col min="6" max="6" width="27.85546875" customWidth="1"/>
  </cols>
  <sheetData>
    <row r="2" spans="1:6" ht="17.25" x14ac:dyDescent="0.3">
      <c r="A2" s="16" t="s">
        <v>19</v>
      </c>
    </row>
    <row r="3" spans="1:6" ht="15.75" x14ac:dyDescent="0.25">
      <c r="A3" s="1"/>
    </row>
    <row r="4" spans="1:6" ht="17.25" x14ac:dyDescent="0.3">
      <c r="A4" s="16" t="s">
        <v>28</v>
      </c>
      <c r="B4" s="17"/>
      <c r="C4" s="17"/>
      <c r="D4" s="17"/>
    </row>
    <row r="6" spans="1:6" ht="31.5" x14ac:dyDescent="0.25">
      <c r="A6" s="32" t="s">
        <v>0</v>
      </c>
      <c r="B6" s="32" t="s">
        <v>1</v>
      </c>
      <c r="C6" s="33" t="s">
        <v>18</v>
      </c>
      <c r="D6" s="34" t="s">
        <v>2</v>
      </c>
    </row>
    <row r="7" spans="1:6" ht="8.25" customHeight="1" x14ac:dyDescent="0.25">
      <c r="A7" s="2"/>
      <c r="B7" s="3"/>
      <c r="C7" s="4"/>
      <c r="D7" s="4"/>
    </row>
    <row r="8" spans="1:6" x14ac:dyDescent="0.25">
      <c r="A8" s="37" t="s">
        <v>3</v>
      </c>
      <c r="B8" s="38" t="s">
        <v>29</v>
      </c>
      <c r="C8" s="39">
        <v>2627</v>
      </c>
      <c r="D8" s="40">
        <f t="shared" ref="D8:D12" si="0">C8*100/$C$14</f>
        <v>4.5492328472967829</v>
      </c>
      <c r="E8" s="29"/>
      <c r="F8" s="6"/>
    </row>
    <row r="9" spans="1:6" x14ac:dyDescent="0.25">
      <c r="A9" s="23" t="s">
        <v>35</v>
      </c>
      <c r="B9" s="24" t="s">
        <v>30</v>
      </c>
      <c r="C9" s="25">
        <v>76</v>
      </c>
      <c r="D9" s="31">
        <f t="shared" si="0"/>
        <v>0.13161084750458907</v>
      </c>
      <c r="E9" s="29"/>
      <c r="F9" s="6"/>
    </row>
    <row r="10" spans="1:6" x14ac:dyDescent="0.25">
      <c r="A10" s="37" t="s">
        <v>4</v>
      </c>
      <c r="B10" s="38" t="s">
        <v>31</v>
      </c>
      <c r="C10" s="39">
        <v>1415</v>
      </c>
      <c r="D10" s="40">
        <f t="shared" si="0"/>
        <v>2.4503861739341253</v>
      </c>
      <c r="E10" s="29"/>
      <c r="F10" s="6"/>
    </row>
    <row r="11" spans="1:6" x14ac:dyDescent="0.25">
      <c r="A11" s="23" t="s">
        <v>5</v>
      </c>
      <c r="B11" s="24" t="s">
        <v>32</v>
      </c>
      <c r="C11" s="25">
        <v>53628</v>
      </c>
      <c r="D11" s="31">
        <f t="shared" si="0"/>
        <v>92.868770131264498</v>
      </c>
      <c r="E11" s="29"/>
      <c r="F11" s="6"/>
    </row>
    <row r="12" spans="1:6" hidden="1" x14ac:dyDescent="0.25">
      <c r="A12" s="41" t="s">
        <v>36</v>
      </c>
      <c r="B12" s="42" t="s">
        <v>37</v>
      </c>
      <c r="C12" s="39"/>
      <c r="D12" s="40">
        <f t="shared" si="0"/>
        <v>0</v>
      </c>
      <c r="E12" s="29"/>
      <c r="F12" s="6"/>
    </row>
    <row r="13" spans="1:6" ht="5.25" customHeight="1" x14ac:dyDescent="0.25">
      <c r="A13" s="2"/>
      <c r="B13" s="3"/>
      <c r="C13" s="4"/>
      <c r="D13" s="5"/>
      <c r="F13" s="6"/>
    </row>
    <row r="14" spans="1:6" ht="15.75" x14ac:dyDescent="0.25">
      <c r="A14" s="35" t="s">
        <v>6</v>
      </c>
      <c r="B14" s="35"/>
      <c r="C14" s="36">
        <f>SUM(C8:C12)</f>
        <v>57746</v>
      </c>
      <c r="D14" s="36">
        <f>SUM(D8:D11)</f>
        <v>100</v>
      </c>
    </row>
    <row r="17" spans="2:2" x14ac:dyDescent="0.25">
      <c r="B17" s="30"/>
    </row>
    <row r="18" spans="2:2" x14ac:dyDescent="0.25">
      <c r="B18" s="30"/>
    </row>
    <row r="19" spans="2:2" x14ac:dyDescent="0.25">
      <c r="B19" s="30"/>
    </row>
    <row r="20" spans="2:2" x14ac:dyDescent="0.25">
      <c r="B20" s="30"/>
    </row>
    <row r="21" spans="2:2" x14ac:dyDescent="0.25">
      <c r="B21" s="3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C63" sqref="C63"/>
    </sheetView>
  </sheetViews>
  <sheetFormatPr baseColWidth="10" defaultRowHeight="15" x14ac:dyDescent="0.25"/>
  <cols>
    <col min="1" max="1" width="24.42578125" customWidth="1"/>
    <col min="2" max="2" width="15.140625" customWidth="1"/>
    <col min="4" max="4" width="10.42578125" customWidth="1"/>
    <col min="5" max="5" width="13.85546875" bestFit="1" customWidth="1"/>
    <col min="6" max="6" width="9.7109375" customWidth="1"/>
    <col min="7" max="8" width="13.7109375" bestFit="1" customWidth="1"/>
  </cols>
  <sheetData>
    <row r="2" spans="1:6" ht="17.25" x14ac:dyDescent="0.3">
      <c r="A2" s="16" t="s">
        <v>22</v>
      </c>
      <c r="B2" s="17"/>
      <c r="C2" s="17"/>
      <c r="D2" s="17"/>
      <c r="E2" s="17"/>
    </row>
    <row r="3" spans="1:6" ht="15" customHeight="1" x14ac:dyDescent="0.25"/>
    <row r="4" spans="1:6" ht="32.25" customHeight="1" x14ac:dyDescent="0.25">
      <c r="A4" s="47" t="s">
        <v>7</v>
      </c>
      <c r="B4" s="48" t="s">
        <v>8</v>
      </c>
      <c r="C4" s="47" t="s">
        <v>9</v>
      </c>
      <c r="D4" s="47" t="s">
        <v>2</v>
      </c>
      <c r="E4" s="47" t="s">
        <v>10</v>
      </c>
      <c r="F4" s="47" t="s">
        <v>2</v>
      </c>
    </row>
    <row r="5" spans="1:6" ht="10.5" customHeight="1" x14ac:dyDescent="0.25">
      <c r="A5" s="11"/>
      <c r="B5" s="12"/>
      <c r="C5" s="11"/>
      <c r="D5" s="11"/>
      <c r="E5" s="11"/>
      <c r="F5" s="11"/>
    </row>
    <row r="6" spans="1:6" x14ac:dyDescent="0.25">
      <c r="A6" s="43" t="s">
        <v>38</v>
      </c>
      <c r="B6" s="44" t="s">
        <v>11</v>
      </c>
      <c r="C6" s="45">
        <v>6175</v>
      </c>
      <c r="D6" s="46">
        <f>C6*100/$C$14</f>
        <v>76.366559485530544</v>
      </c>
      <c r="E6" s="45">
        <v>12208</v>
      </c>
      <c r="F6" s="46">
        <v>21.2</v>
      </c>
    </row>
    <row r="7" spans="1:6" ht="9.75" customHeight="1" x14ac:dyDescent="0.25">
      <c r="A7" s="7"/>
      <c r="B7" s="28"/>
      <c r="C7" s="8"/>
      <c r="D7" s="9"/>
      <c r="E7" s="8"/>
      <c r="F7" s="9"/>
    </row>
    <row r="8" spans="1:6" x14ac:dyDescent="0.25">
      <c r="A8" s="43" t="s">
        <v>12</v>
      </c>
      <c r="B8" s="44" t="s">
        <v>13</v>
      </c>
      <c r="C8" s="45">
        <v>1594</v>
      </c>
      <c r="D8" s="46">
        <f>C8*100/$C$14</f>
        <v>19.713084343309422</v>
      </c>
      <c r="E8" s="45">
        <v>19185</v>
      </c>
      <c r="F8" s="46">
        <f>E8*100/$E$14</f>
        <v>33.22308038652028</v>
      </c>
    </row>
    <row r="9" spans="1:6" ht="10.5" customHeight="1" x14ac:dyDescent="0.25">
      <c r="A9" s="7"/>
      <c r="B9" s="28"/>
      <c r="C9" s="8"/>
      <c r="D9" s="9"/>
      <c r="E9" s="8"/>
      <c r="F9" s="9"/>
    </row>
    <row r="10" spans="1:6" x14ac:dyDescent="0.25">
      <c r="A10" s="43" t="s">
        <v>14</v>
      </c>
      <c r="B10" s="44" t="s">
        <v>15</v>
      </c>
      <c r="C10" s="45">
        <v>250</v>
      </c>
      <c r="D10" s="46">
        <f>C10*100/$C$14</f>
        <v>3.0917635419243137</v>
      </c>
      <c r="E10" s="45">
        <v>13175</v>
      </c>
      <c r="F10" s="46">
        <f>E10*100/$E$14</f>
        <v>22.815433103591591</v>
      </c>
    </row>
    <row r="11" spans="1:6" ht="9.75" customHeight="1" x14ac:dyDescent="0.25">
      <c r="A11" s="7"/>
      <c r="B11" s="28"/>
      <c r="C11" s="8"/>
      <c r="D11" s="9"/>
      <c r="E11" s="8"/>
      <c r="F11" s="9"/>
    </row>
    <row r="12" spans="1:6" x14ac:dyDescent="0.25">
      <c r="A12" s="43" t="s">
        <v>16</v>
      </c>
      <c r="B12" s="44" t="s">
        <v>34</v>
      </c>
      <c r="C12" s="45">
        <v>67</v>
      </c>
      <c r="D12" s="46">
        <f>C12*100/$C$14</f>
        <v>0.82859262923571608</v>
      </c>
      <c r="E12" s="45">
        <v>13178</v>
      </c>
      <c r="F12" s="46">
        <f>E12*100/$E$14</f>
        <v>22.820628268624667</v>
      </c>
    </row>
    <row r="13" spans="1:6" ht="8.25" customHeight="1" x14ac:dyDescent="0.25">
      <c r="A13" s="7"/>
      <c r="B13" s="10"/>
      <c r="C13" s="8"/>
      <c r="D13" s="9"/>
      <c r="E13" s="8"/>
      <c r="F13" s="9"/>
    </row>
    <row r="14" spans="1:6" ht="15.75" customHeight="1" x14ac:dyDescent="0.25">
      <c r="A14" s="47" t="s">
        <v>6</v>
      </c>
      <c r="B14" s="49"/>
      <c r="C14" s="48">
        <f>SUM(C6:C12)</f>
        <v>8086</v>
      </c>
      <c r="D14" s="48">
        <f t="shared" ref="D14:F14" si="0">SUM(D6:D12)</f>
        <v>99.999999999999986</v>
      </c>
      <c r="E14" s="48">
        <f t="shared" si="0"/>
        <v>57746</v>
      </c>
      <c r="F14" s="48">
        <f t="shared" si="0"/>
        <v>100.05914175873653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workbookViewId="0">
      <selection activeCell="D46" sqref="D46"/>
    </sheetView>
  </sheetViews>
  <sheetFormatPr baseColWidth="10" defaultRowHeight="15" x14ac:dyDescent="0.25"/>
  <cols>
    <col min="1" max="1" width="23.28515625" customWidth="1"/>
    <col min="2" max="2" width="11.5703125" customWidth="1"/>
    <col min="3" max="3" width="10.140625" customWidth="1"/>
    <col min="4" max="4" width="10.28515625" customWidth="1"/>
    <col min="5" max="5" width="9.85546875" customWidth="1"/>
    <col min="6" max="6" width="9.85546875" hidden="1" customWidth="1"/>
    <col min="7" max="7" width="13" bestFit="1" customWidth="1"/>
    <col min="8" max="8" width="15.7109375" bestFit="1" customWidth="1"/>
  </cols>
  <sheetData>
    <row r="2" spans="1:10" ht="17.25" x14ac:dyDescent="0.3">
      <c r="A2" s="16" t="s">
        <v>21</v>
      </c>
      <c r="B2" s="17"/>
      <c r="C2" s="17"/>
      <c r="D2" s="17"/>
    </row>
    <row r="4" spans="1:10" ht="26.25" customHeight="1" x14ac:dyDescent="0.25">
      <c r="A4" s="50" t="s">
        <v>20</v>
      </c>
      <c r="B4" s="50" t="s">
        <v>29</v>
      </c>
      <c r="C4" s="50" t="s">
        <v>33</v>
      </c>
      <c r="D4" s="51" t="s">
        <v>31</v>
      </c>
      <c r="E4" s="51" t="s">
        <v>32</v>
      </c>
      <c r="F4" s="51" t="s">
        <v>37</v>
      </c>
      <c r="G4" s="52" t="s">
        <v>17</v>
      </c>
    </row>
    <row r="5" spans="1:10" ht="9.75" customHeight="1" x14ac:dyDescent="0.25">
      <c r="A5" s="20"/>
      <c r="B5" s="21"/>
      <c r="C5" s="21"/>
      <c r="D5" s="21"/>
      <c r="E5" s="21"/>
      <c r="F5" s="21"/>
      <c r="G5" s="21"/>
    </row>
    <row r="6" spans="1:10" x14ac:dyDescent="0.25">
      <c r="A6" s="55" t="s">
        <v>23</v>
      </c>
      <c r="B6" s="56">
        <v>1337</v>
      </c>
      <c r="C6" s="56">
        <v>21</v>
      </c>
      <c r="D6" s="56">
        <v>577</v>
      </c>
      <c r="E6" s="56">
        <v>12958</v>
      </c>
      <c r="F6" s="56"/>
      <c r="G6" s="56">
        <f>SUM(B6:F6)</f>
        <v>14893</v>
      </c>
      <c r="H6" s="18"/>
      <c r="I6" s="18"/>
      <c r="J6" s="18"/>
    </row>
    <row r="7" spans="1:10" x14ac:dyDescent="0.25">
      <c r="A7" s="26" t="s">
        <v>24</v>
      </c>
      <c r="B7" s="27">
        <v>397</v>
      </c>
      <c r="C7" s="27">
        <v>15</v>
      </c>
      <c r="D7" s="27">
        <v>475</v>
      </c>
      <c r="E7" s="27">
        <v>6049</v>
      </c>
      <c r="F7" s="27"/>
      <c r="G7" s="27">
        <f t="shared" ref="G7:G10" si="0">SUM(B7:F7)</f>
        <v>6936</v>
      </c>
      <c r="H7" s="14"/>
      <c r="I7" s="15"/>
      <c r="J7" s="19"/>
    </row>
    <row r="8" spans="1:10" x14ac:dyDescent="0.25">
      <c r="A8" s="55" t="s">
        <v>25</v>
      </c>
      <c r="B8" s="56">
        <v>87</v>
      </c>
      <c r="C8" s="56">
        <v>13</v>
      </c>
      <c r="D8" s="56">
        <v>35</v>
      </c>
      <c r="E8" s="56">
        <v>3354</v>
      </c>
      <c r="F8" s="56"/>
      <c r="G8" s="56">
        <f t="shared" si="0"/>
        <v>3489</v>
      </c>
      <c r="H8" s="14"/>
      <c r="I8" s="15"/>
      <c r="J8" s="19"/>
    </row>
    <row r="9" spans="1:10" x14ac:dyDescent="0.25">
      <c r="A9" s="26" t="s">
        <v>26</v>
      </c>
      <c r="B9" s="27">
        <v>128</v>
      </c>
      <c r="C9" s="27">
        <v>1</v>
      </c>
      <c r="D9" s="27">
        <v>36</v>
      </c>
      <c r="E9" s="27">
        <v>4082</v>
      </c>
      <c r="F9" s="27"/>
      <c r="G9" s="27">
        <f t="shared" si="0"/>
        <v>4247</v>
      </c>
      <c r="H9" s="14"/>
      <c r="I9" s="15"/>
      <c r="J9" s="19"/>
    </row>
    <row r="10" spans="1:10" x14ac:dyDescent="0.25">
      <c r="A10" s="55" t="s">
        <v>27</v>
      </c>
      <c r="B10" s="56">
        <v>678</v>
      </c>
      <c r="C10" s="56">
        <v>26</v>
      </c>
      <c r="D10" s="56">
        <v>292</v>
      </c>
      <c r="E10" s="56">
        <v>27185</v>
      </c>
      <c r="F10" s="56"/>
      <c r="G10" s="56">
        <f t="shared" si="0"/>
        <v>28181</v>
      </c>
      <c r="H10" s="14"/>
      <c r="I10" s="15"/>
      <c r="J10" s="19"/>
    </row>
    <row r="11" spans="1:10" ht="9.75" customHeight="1" x14ac:dyDescent="0.25">
      <c r="A11" s="20"/>
      <c r="B11" s="22"/>
      <c r="C11" s="22"/>
      <c r="D11" s="22"/>
      <c r="E11" s="22"/>
      <c r="F11" s="22"/>
      <c r="G11" s="22"/>
    </row>
    <row r="12" spans="1:10" x14ac:dyDescent="0.25">
      <c r="A12" s="53" t="s">
        <v>17</v>
      </c>
      <c r="B12" s="54">
        <f t="shared" ref="B12:G12" si="1">SUM(B6:B10)</f>
        <v>2627</v>
      </c>
      <c r="C12" s="54">
        <f t="shared" si="1"/>
        <v>76</v>
      </c>
      <c r="D12" s="54">
        <f t="shared" si="1"/>
        <v>1415</v>
      </c>
      <c r="E12" s="54">
        <f t="shared" si="1"/>
        <v>53628</v>
      </c>
      <c r="F12" s="54">
        <f t="shared" si="1"/>
        <v>0</v>
      </c>
      <c r="G12" s="54">
        <f t="shared" si="1"/>
        <v>57746</v>
      </c>
    </row>
    <row r="13" spans="1:10" x14ac:dyDescent="0.25">
      <c r="B13" s="13">
        <f>B12*100/$G$12</f>
        <v>4.5492328472967829</v>
      </c>
      <c r="C13" s="13">
        <f>C12*100/$G$12</f>
        <v>0.13161084750458907</v>
      </c>
      <c r="D13" s="13">
        <f>D12*100/$G$12</f>
        <v>2.4503861739341253</v>
      </c>
      <c r="E13" s="13">
        <f>E12*100/$G$12</f>
        <v>92.868770131264498</v>
      </c>
      <c r="F13" s="13">
        <f>F12*100/$G$12</f>
        <v>0</v>
      </c>
      <c r="G13" s="13">
        <f>SUM(B13:F13)</f>
        <v>100</v>
      </c>
    </row>
  </sheetData>
  <pageMargins left="0.7" right="0.7" top="0.75" bottom="0.75" header="0.3" footer="0.3"/>
  <pageSetup orientation="portrait" r:id="rId1"/>
  <ignoredErrors>
    <ignoredError sqref="C13:E1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5.1</vt:lpstr>
      <vt:lpstr>5.2</vt:lpstr>
      <vt:lpstr>5.3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2025-01-15T00:28:37Z</dcterms:modified>
</cp:coreProperties>
</file>